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4795" windowHeight="14130"/>
  </bookViews>
  <sheets>
    <sheet name="工事費内訳書" sheetId="4" r:id="rId1"/>
  </sheets>
  <definedNames>
    <definedName name="_xlnm.Print_Area" localSheetId="0">工事費内訳書!$A$1:$G$49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工事費内訳書!$G$49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工事費内訳書!$I$49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45621"/>
</workbook>
</file>

<file path=xl/calcChain.xml><?xml version="1.0" encoding="utf-8"?>
<calcChain xmlns="http://schemas.openxmlformats.org/spreadsheetml/2006/main">
  <c r="G44" i="4" l="1"/>
  <c r="G43" i="4"/>
  <c r="G40" i="4"/>
  <c r="G39" i="4"/>
  <c r="G38" i="4"/>
  <c r="G32" i="4"/>
  <c r="G31" i="4"/>
  <c r="G30" i="4"/>
  <c r="G15" i="4"/>
  <c r="G14" i="4" s="1"/>
  <c r="G13" i="4" s="1"/>
  <c r="G12" i="4" s="1"/>
  <c r="G11" i="4" s="1"/>
  <c r="G10" i="4" s="1"/>
  <c r="G48" i="4" s="1"/>
  <c r="G49" i="4" s="1"/>
</calcChain>
</file>

<file path=xl/sharedStrings.xml><?xml version="1.0" encoding="utf-8"?>
<sst xmlns="http://schemas.openxmlformats.org/spreadsheetml/2006/main" count="93" uniqueCount="56">
  <si>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</si>
  <si>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</si>
  <si>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</si>
  <si>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</si>
  <si>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</si>
  <si>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</si>
  <si>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</si>
  <si>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</si>
  <si>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</si>
  <si>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</si>
  <si>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</si>
  <si>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</si>
  <si>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</si>
  <si>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Ｒ１馬林　復旧治山　美馬市平谷　山腹工事</t>
  </si>
  <si>
    <t>工事原価
_x000D_</t>
  </si>
  <si>
    <t>式</t>
  </si>
  <si>
    <t>直接工事費
_x000D_</t>
  </si>
  <si>
    <t>直接工事費(諸経費対象)
_x000D_</t>
  </si>
  <si>
    <t>受圧板工
_x000D_</t>
  </si>
  <si>
    <t>m3</t>
  </si>
  <si>
    <t>㎡</t>
  </si>
  <si>
    <t>目地工
_x000D_瀝青繊維質目地板 t=10mm</t>
  </si>
  <si>
    <t>ton</t>
  </si>
  <si>
    <t>鉄筋工
_x000D_鉄筋加工,組立 SD345,D19</t>
  </si>
  <si>
    <t>鉄筋工
_x000D_鉄筋加工,組立 SD295,D10</t>
  </si>
  <si>
    <t>硬質ポリ塩化ビニル管
_x000D_薄肉管VU　径150　長4.0m</t>
  </si>
  <si>
    <t>本</t>
  </si>
  <si>
    <t>硬質ポリ塩化ビニル管
_x000D_一般管VP　径65 　長4.0m</t>
  </si>
  <si>
    <t>盛土
_x000D_</t>
  </si>
  <si>
    <t>基面整正
_x000D_</t>
  </si>
  <si>
    <t>アンカー工
_x000D_</t>
  </si>
  <si>
    <t>ｍ</t>
  </si>
  <si>
    <t>アンカー工資材
_x000D_設計ｱﾝｶｰ力709.7KN/本, 定着荷重400.0KN/本</t>
  </si>
  <si>
    <t>グラウト注入（アンカー） 24N/mm2,W/C=47.5%
_x000D_</t>
  </si>
  <si>
    <t>仮設費
_x000D_</t>
  </si>
  <si>
    <t>空m3</t>
  </si>
  <si>
    <t>回</t>
  </si>
  <si>
    <t>間接工事費
_x000D_</t>
  </si>
  <si>
    <t>共通仮設費
_x000D_</t>
  </si>
  <si>
    <t>共通仮設費（率計上）
_x000D_</t>
  </si>
  <si>
    <t>現場管理費
_x000D_</t>
  </si>
  <si>
    <t>一般管理費等
_x000D_</t>
  </si>
  <si>
    <t>工事価格
_x000D_</t>
  </si>
  <si>
    <t>受圧板コンクリート
_x000D_24-12-25(20)(高炉)</t>
    <phoneticPr fontId="2"/>
  </si>
  <si>
    <t xml:space="preserve">型枠工
</t>
    <phoneticPr fontId="2"/>
  </si>
  <si>
    <t>裏石積工
_x000D_t=15cm,割栗5～15cm</t>
    <phoneticPr fontId="2"/>
  </si>
  <si>
    <t>基礎コンクリート
_x000D_18-8-40(高炉)</t>
    <phoneticPr fontId="2"/>
  </si>
  <si>
    <t>基礎型枠
_x000D_</t>
    <phoneticPr fontId="2"/>
  </si>
  <si>
    <t>鉄筋工
_x000D_鉄筋加工,組立 SD345,D25</t>
    <phoneticPr fontId="2"/>
  </si>
  <si>
    <t>掘削
_x000D_礫質土</t>
    <phoneticPr fontId="2"/>
  </si>
  <si>
    <t>アンカー工（削孔）
_x000D_二重管方式,135mm,軟岩</t>
    <phoneticPr fontId="2"/>
  </si>
  <si>
    <t>アンカー工（削孔）
二重管方式,135mm,ﾚｷ質土</t>
    <phoneticPr fontId="2"/>
  </si>
  <si>
    <t>鋼材加工･組立･挿入･緊張･定着等
_x000D_</t>
    <phoneticPr fontId="2"/>
  </si>
  <si>
    <t>足場
_x000D_</t>
    <phoneticPr fontId="2"/>
  </si>
  <si>
    <t>ボーリングマシン移設_x000D_</t>
    <phoneticPr fontId="2"/>
  </si>
  <si>
    <t>仮設工
_x000D_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</si>
</sst>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GridLines="0" tabSelected="1" zoomScaleNormal="100" zoomScaleSheetLayoutView="100" workbookViewId="0">
      <selection activeCell="G10" sqref="G10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29"/>
      <c r="G3" s="29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29"/>
      <c r="G4" s="29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29"/>
      <c r="G5" s="29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0" t="s">
        <v>3</v>
      </c>
      <c r="B7" s="30"/>
      <c r="C7" s="30"/>
      <c r="D7" s="30"/>
      <c r="E7" s="30"/>
      <c r="F7" s="30"/>
      <c r="G7" s="30"/>
      <c r="H7" s="2"/>
      <c r="I7" s="2"/>
      <c r="J7" s="2"/>
    </row>
    <row r="8" spans="1:10" ht="11.25" customHeight="1">
      <c r="A8" s="4" t="s">
        <v>4</v>
      </c>
      <c r="B8" s="31" t="s">
        <v>13</v>
      </c>
      <c r="C8" s="31"/>
      <c r="D8" s="31"/>
      <c r="E8" s="31"/>
      <c r="F8" s="31"/>
      <c r="G8" s="31"/>
      <c r="H8" s="2"/>
      <c r="I8" s="2"/>
      <c r="J8" s="2"/>
    </row>
    <row r="9" spans="1:10" ht="11.25" customHeight="1">
      <c r="A9" s="26" t="s">
        <v>5</v>
      </c>
      <c r="B9" s="27"/>
      <c r="C9" s="27"/>
      <c r="D9" s="28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35" t="s">
        <v>14</v>
      </c>
      <c r="B10" s="36"/>
      <c r="C10" s="36"/>
      <c r="D10" s="37"/>
      <c r="E10" s="12" t="s">
        <v>15</v>
      </c>
      <c r="F10" s="13">
        <v>1</v>
      </c>
      <c r="G10" s="14">
        <f>+G11+G43</f>
        <v>0</v>
      </c>
      <c r="H10" s="2"/>
      <c r="I10" s="15">
        <v>1</v>
      </c>
      <c r="J10" s="15"/>
    </row>
    <row r="11" spans="1:10" ht="42" customHeight="1">
      <c r="A11" s="35" t="s">
        <v>16</v>
      </c>
      <c r="B11" s="36"/>
      <c r="C11" s="36"/>
      <c r="D11" s="37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35" t="s">
        <v>17</v>
      </c>
      <c r="B12" s="36"/>
      <c r="C12" s="36"/>
      <c r="D12" s="37"/>
      <c r="E12" s="12" t="s">
        <v>15</v>
      </c>
      <c r="F12" s="13">
        <v>1</v>
      </c>
      <c r="G12" s="14">
        <f>+G13+G30+G38</f>
        <v>0</v>
      </c>
      <c r="H12" s="2"/>
      <c r="I12" s="15">
        <v>3</v>
      </c>
      <c r="J12" s="15">
        <v>1</v>
      </c>
    </row>
    <row r="13" spans="1:10" ht="42" customHeight="1">
      <c r="A13" s="10"/>
      <c r="B13" s="38" t="s">
        <v>18</v>
      </c>
      <c r="C13" s="36"/>
      <c r="D13" s="37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8" t="s">
        <v>18</v>
      </c>
      <c r="D14" s="37"/>
      <c r="E14" s="12" t="s">
        <v>15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18</v>
      </c>
      <c r="E15" s="12" t="s">
        <v>15</v>
      </c>
      <c r="F15" s="13">
        <v>1</v>
      </c>
      <c r="G15" s="14">
        <f>+G16+G17+G18+G19+G20+G21+G22+G23+G24+G25+G26+G27+G28+G29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43</v>
      </c>
      <c r="E16" s="12" t="s">
        <v>19</v>
      </c>
      <c r="F16" s="13">
        <v>45.8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44</v>
      </c>
      <c r="E17" s="12" t="s">
        <v>20</v>
      </c>
      <c r="F17" s="13">
        <v>102.5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45</v>
      </c>
      <c r="E18" s="12" t="s">
        <v>20</v>
      </c>
      <c r="F18" s="13">
        <v>76.3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21</v>
      </c>
      <c r="E19" s="12" t="s">
        <v>20</v>
      </c>
      <c r="F19" s="13">
        <v>6.6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46</v>
      </c>
      <c r="E20" s="12" t="s">
        <v>19</v>
      </c>
      <c r="F20" s="13">
        <v>3.1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47</v>
      </c>
      <c r="E21" s="12" t="s">
        <v>20</v>
      </c>
      <c r="F21" s="13">
        <v>3.5</v>
      </c>
      <c r="G21" s="20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48</v>
      </c>
      <c r="E22" s="12" t="s">
        <v>22</v>
      </c>
      <c r="F22" s="13">
        <v>3.1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23</v>
      </c>
      <c r="E23" s="12" t="s">
        <v>22</v>
      </c>
      <c r="F23" s="13">
        <v>1.69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24</v>
      </c>
      <c r="E24" s="12" t="s">
        <v>22</v>
      </c>
      <c r="F24" s="13">
        <v>0.23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25</v>
      </c>
      <c r="E25" s="12" t="s">
        <v>26</v>
      </c>
      <c r="F25" s="13">
        <v>2.1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27</v>
      </c>
      <c r="E26" s="12" t="s">
        <v>26</v>
      </c>
      <c r="F26" s="13">
        <v>5.5</v>
      </c>
      <c r="G26" s="20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49</v>
      </c>
      <c r="E27" s="12" t="s">
        <v>19</v>
      </c>
      <c r="F27" s="13">
        <v>38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28</v>
      </c>
      <c r="E28" s="12" t="s">
        <v>19</v>
      </c>
      <c r="F28" s="13">
        <v>14</v>
      </c>
      <c r="G28" s="20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29</v>
      </c>
      <c r="E29" s="12" t="s">
        <v>20</v>
      </c>
      <c r="F29" s="13">
        <v>29.8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38" t="s">
        <v>30</v>
      </c>
      <c r="C30" s="36"/>
      <c r="D30" s="37"/>
      <c r="E30" s="12" t="s">
        <v>15</v>
      </c>
      <c r="F30" s="13">
        <v>1</v>
      </c>
      <c r="G30" s="14">
        <f>+G31</f>
        <v>0</v>
      </c>
      <c r="H30" s="2"/>
      <c r="I30" s="15">
        <v>21</v>
      </c>
      <c r="J30" s="15">
        <v>2</v>
      </c>
    </row>
    <row r="31" spans="1:10" ht="42" customHeight="1">
      <c r="A31" s="10"/>
      <c r="B31" s="11"/>
      <c r="C31" s="38" t="s">
        <v>30</v>
      </c>
      <c r="D31" s="37"/>
      <c r="E31" s="12" t="s">
        <v>15</v>
      </c>
      <c r="F31" s="13">
        <v>1</v>
      </c>
      <c r="G31" s="14">
        <f>+G32</f>
        <v>0</v>
      </c>
      <c r="H31" s="2"/>
      <c r="I31" s="15">
        <v>22</v>
      </c>
      <c r="J31" s="15">
        <v>3</v>
      </c>
    </row>
    <row r="32" spans="1:10" ht="42" customHeight="1">
      <c r="A32" s="10"/>
      <c r="B32" s="11"/>
      <c r="C32" s="11"/>
      <c r="D32" s="19" t="s">
        <v>30</v>
      </c>
      <c r="E32" s="12" t="s">
        <v>15</v>
      </c>
      <c r="F32" s="13">
        <v>1</v>
      </c>
      <c r="G32" s="14">
        <f>+G33+G34+G35+G36+G37</f>
        <v>0</v>
      </c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19" t="s">
        <v>51</v>
      </c>
      <c r="E33" s="12" t="s">
        <v>31</v>
      </c>
      <c r="F33" s="13">
        <v>245.3</v>
      </c>
      <c r="G33" s="20"/>
      <c r="H33" s="2"/>
      <c r="I33" s="15">
        <v>24</v>
      </c>
      <c r="J33" s="15">
        <v>4</v>
      </c>
    </row>
    <row r="34" spans="1:10" ht="42" customHeight="1">
      <c r="A34" s="10"/>
      <c r="B34" s="11"/>
      <c r="C34" s="11"/>
      <c r="D34" s="19" t="s">
        <v>50</v>
      </c>
      <c r="E34" s="12" t="s">
        <v>31</v>
      </c>
      <c r="F34" s="13">
        <v>118.6</v>
      </c>
      <c r="G34" s="20"/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19" t="s">
        <v>52</v>
      </c>
      <c r="E35" s="12" t="s">
        <v>26</v>
      </c>
      <c r="F35" s="13">
        <v>14</v>
      </c>
      <c r="G35" s="20"/>
      <c r="H35" s="2"/>
      <c r="I35" s="15">
        <v>26</v>
      </c>
      <c r="J35" s="15">
        <v>4</v>
      </c>
    </row>
    <row r="36" spans="1:10" ht="42" customHeight="1">
      <c r="A36" s="10"/>
      <c r="B36" s="11"/>
      <c r="C36" s="11"/>
      <c r="D36" s="19" t="s">
        <v>32</v>
      </c>
      <c r="E36" s="12" t="s">
        <v>15</v>
      </c>
      <c r="F36" s="13">
        <v>1</v>
      </c>
      <c r="G36" s="20"/>
      <c r="H36" s="2"/>
      <c r="I36" s="15">
        <v>27</v>
      </c>
      <c r="J36" s="15">
        <v>4</v>
      </c>
    </row>
    <row r="37" spans="1:10" ht="42" customHeight="1">
      <c r="A37" s="10"/>
      <c r="B37" s="11"/>
      <c r="C37" s="11"/>
      <c r="D37" s="19" t="s">
        <v>33</v>
      </c>
      <c r="E37" s="12" t="s">
        <v>19</v>
      </c>
      <c r="F37" s="13">
        <v>17.100000000000001</v>
      </c>
      <c r="G37" s="20"/>
      <c r="H37" s="2"/>
      <c r="I37" s="15">
        <v>28</v>
      </c>
      <c r="J37" s="15">
        <v>4</v>
      </c>
    </row>
    <row r="38" spans="1:10" ht="42" customHeight="1">
      <c r="A38" s="10"/>
      <c r="B38" s="38" t="s">
        <v>34</v>
      </c>
      <c r="C38" s="36"/>
      <c r="D38" s="37"/>
      <c r="E38" s="12" t="s">
        <v>15</v>
      </c>
      <c r="F38" s="13">
        <v>1</v>
      </c>
      <c r="G38" s="14">
        <f>+G39</f>
        <v>0</v>
      </c>
      <c r="H38" s="2"/>
      <c r="I38" s="15">
        <v>29</v>
      </c>
      <c r="J38" s="15">
        <v>2</v>
      </c>
    </row>
    <row r="39" spans="1:10" ht="42" customHeight="1">
      <c r="A39" s="10"/>
      <c r="B39" s="11"/>
      <c r="C39" s="38" t="s">
        <v>34</v>
      </c>
      <c r="D39" s="37"/>
      <c r="E39" s="12" t="s">
        <v>15</v>
      </c>
      <c r="F39" s="13">
        <v>1</v>
      </c>
      <c r="G39" s="14">
        <f>+G40</f>
        <v>0</v>
      </c>
      <c r="H39" s="2"/>
      <c r="I39" s="15">
        <v>30</v>
      </c>
      <c r="J39" s="15">
        <v>3</v>
      </c>
    </row>
    <row r="40" spans="1:10" ht="42" customHeight="1">
      <c r="A40" s="10"/>
      <c r="B40" s="11"/>
      <c r="C40" s="11"/>
      <c r="D40" s="19" t="s">
        <v>55</v>
      </c>
      <c r="E40" s="12" t="s">
        <v>15</v>
      </c>
      <c r="F40" s="13">
        <v>1</v>
      </c>
      <c r="G40" s="14">
        <f>+G41+G42</f>
        <v>0</v>
      </c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19" t="s">
        <v>53</v>
      </c>
      <c r="E41" s="12" t="s">
        <v>35</v>
      </c>
      <c r="F41" s="13">
        <v>201.6</v>
      </c>
      <c r="G41" s="20"/>
      <c r="H41" s="2"/>
      <c r="I41" s="15">
        <v>32</v>
      </c>
      <c r="J41" s="15">
        <v>4</v>
      </c>
    </row>
    <row r="42" spans="1:10" ht="42" customHeight="1">
      <c r="A42" s="10"/>
      <c r="B42" s="11"/>
      <c r="C42" s="11"/>
      <c r="D42" s="19" t="s">
        <v>54</v>
      </c>
      <c r="E42" s="12" t="s">
        <v>36</v>
      </c>
      <c r="F42" s="13">
        <v>5</v>
      </c>
      <c r="G42" s="20"/>
      <c r="H42" s="2"/>
      <c r="I42" s="15">
        <v>33</v>
      </c>
      <c r="J42" s="15">
        <v>4</v>
      </c>
    </row>
    <row r="43" spans="1:10" ht="42" customHeight="1">
      <c r="A43" s="35" t="s">
        <v>37</v>
      </c>
      <c r="B43" s="36"/>
      <c r="C43" s="36"/>
      <c r="D43" s="37"/>
      <c r="E43" s="12" t="s">
        <v>15</v>
      </c>
      <c r="F43" s="13">
        <v>1</v>
      </c>
      <c r="G43" s="14">
        <f>+G44+G46</f>
        <v>0</v>
      </c>
      <c r="H43" s="2"/>
      <c r="I43" s="15">
        <v>34</v>
      </c>
      <c r="J43" s="15"/>
    </row>
    <row r="44" spans="1:10" ht="42" customHeight="1">
      <c r="A44" s="35" t="s">
        <v>38</v>
      </c>
      <c r="B44" s="36"/>
      <c r="C44" s="36"/>
      <c r="D44" s="37"/>
      <c r="E44" s="12" t="s">
        <v>15</v>
      </c>
      <c r="F44" s="13">
        <v>1</v>
      </c>
      <c r="G44" s="14">
        <f>+G45</f>
        <v>0</v>
      </c>
      <c r="H44" s="2"/>
      <c r="I44" s="15">
        <v>35</v>
      </c>
      <c r="J44" s="15">
        <v>200</v>
      </c>
    </row>
    <row r="45" spans="1:10" ht="42" customHeight="1">
      <c r="A45" s="35" t="s">
        <v>39</v>
      </c>
      <c r="B45" s="36"/>
      <c r="C45" s="36"/>
      <c r="D45" s="37"/>
      <c r="E45" s="12" t="s">
        <v>15</v>
      </c>
      <c r="F45" s="13">
        <v>1</v>
      </c>
      <c r="G45" s="20"/>
      <c r="H45" s="2"/>
      <c r="I45" s="15">
        <v>36</v>
      </c>
      <c r="J45" s="15"/>
    </row>
    <row r="46" spans="1:10" ht="42" customHeight="1">
      <c r="A46" s="35" t="s">
        <v>40</v>
      </c>
      <c r="B46" s="36"/>
      <c r="C46" s="36"/>
      <c r="D46" s="37"/>
      <c r="E46" s="12" t="s">
        <v>15</v>
      </c>
      <c r="F46" s="13">
        <v>1</v>
      </c>
      <c r="G46" s="20"/>
      <c r="H46" s="2"/>
      <c r="I46" s="15">
        <v>37</v>
      </c>
      <c r="J46" s="15">
        <v>210</v>
      </c>
    </row>
    <row r="47" spans="1:10" ht="42" customHeight="1">
      <c r="A47" s="35" t="s">
        <v>41</v>
      </c>
      <c r="B47" s="36"/>
      <c r="C47" s="36"/>
      <c r="D47" s="37"/>
      <c r="E47" s="12" t="s">
        <v>15</v>
      </c>
      <c r="F47" s="13">
        <v>1</v>
      </c>
      <c r="G47" s="20"/>
      <c r="H47" s="2"/>
      <c r="I47" s="15">
        <v>38</v>
      </c>
      <c r="J47" s="15">
        <v>220</v>
      </c>
    </row>
    <row r="48" spans="1:10" ht="42" customHeight="1">
      <c r="A48" s="39" t="s">
        <v>42</v>
      </c>
      <c r="B48" s="40"/>
      <c r="C48" s="40"/>
      <c r="D48" s="41"/>
      <c r="E48" s="21" t="s">
        <v>15</v>
      </c>
      <c r="F48" s="22">
        <v>1</v>
      </c>
      <c r="G48" s="23">
        <f>+G10+G47</f>
        <v>0</v>
      </c>
      <c r="H48" s="24"/>
      <c r="I48" s="25">
        <v>39</v>
      </c>
      <c r="J48" s="25">
        <v>30</v>
      </c>
    </row>
    <row r="49" spans="1:10" ht="42" customHeight="1">
      <c r="A49" s="32" t="s">
        <v>11</v>
      </c>
      <c r="B49" s="33"/>
      <c r="C49" s="33"/>
      <c r="D49" s="34"/>
      <c r="E49" s="16" t="s">
        <v>12</v>
      </c>
      <c r="F49" s="17" t="s">
        <v>12</v>
      </c>
      <c r="G49" s="18">
        <f>G48</f>
        <v>0</v>
      </c>
      <c r="I49" s="15">
        <v>40</v>
      </c>
      <c r="J49" s="15">
        <v>90</v>
      </c>
    </row>
    <row r="50" spans="1:10" ht="42" customHeight="1"/>
    <row r="51" spans="1:10" ht="42" customHeight="1"/>
  </sheetData>
  <sheetProtection password="E9A2" sheet="1" objects="1" scenarios="1"/>
  <mergeCells count="22">
    <mergeCell ref="A49:D49"/>
    <mergeCell ref="A10:D10"/>
    <mergeCell ref="A11:D11"/>
    <mergeCell ref="A12:D12"/>
    <mergeCell ref="B13:D13"/>
    <mergeCell ref="C14:D14"/>
    <mergeCell ref="B30:D30"/>
    <mergeCell ref="A46:D46"/>
    <mergeCell ref="A47:D47"/>
    <mergeCell ref="A48:D48"/>
    <mergeCell ref="C31:D31"/>
    <mergeCell ref="B38:D38"/>
    <mergeCell ref="C39:D39"/>
    <mergeCell ref="A43:D43"/>
    <mergeCell ref="A44:D44"/>
    <mergeCell ref="A45:D45"/>
    <mergeCell ref="A9:D9"/>
    <mergeCell ref="F3:G3"/>
    <mergeCell ref="F4:G4"/>
    <mergeCell ref="F5:G5"/>
    <mergeCell ref="A7:G7"/>
    <mergeCell ref="B8:G8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2020-01-09T05:45:35Z</dcterms:created>
  <dcterms:modified xsi:type="dcterms:W3CDTF">2020-01-09T06:51:59Z</dcterms:modified>
</cp:coreProperties>
</file>